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120" yWindow="60" windowWidth="25920" windowHeight="14800"/>
  </bookViews>
  <sheets>
    <sheet name="With Total Education Department" sheetId="1" r:id="rId1"/>
    <sheet name="Without Libraries &amp; Museum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E17" i="2"/>
  <c r="E18" i="2"/>
  <c r="E19" i="2"/>
  <c r="E20" i="2"/>
  <c r="E21" i="2"/>
  <c r="E22" i="2"/>
  <c r="D17" i="2"/>
  <c r="D18" i="2"/>
  <c r="D19" i="2"/>
  <c r="D20" i="2"/>
  <c r="D21" i="2"/>
  <c r="D22" i="2"/>
  <c r="C17" i="2"/>
  <c r="C18" i="2"/>
  <c r="C19" i="2"/>
  <c r="C20" i="2"/>
  <c r="C21" i="2"/>
  <c r="C22" i="2"/>
  <c r="B17" i="2"/>
  <c r="B18" i="2"/>
  <c r="B19" i="2"/>
  <c r="B20" i="2"/>
  <c r="B21" i="2"/>
  <c r="B22" i="2"/>
  <c r="B21" i="1"/>
  <c r="C20" i="1"/>
  <c r="C21" i="1"/>
  <c r="C22" i="1"/>
  <c r="C23" i="1"/>
  <c r="C24" i="1"/>
  <c r="C25" i="1"/>
  <c r="B20" i="1"/>
  <c r="F23" i="1"/>
  <c r="E23" i="1"/>
  <c r="D23" i="1"/>
  <c r="B23" i="1"/>
  <c r="F22" i="1"/>
  <c r="F20" i="1"/>
  <c r="F21" i="1"/>
  <c r="F24" i="1"/>
  <c r="F25" i="1"/>
  <c r="E22" i="1"/>
  <c r="E20" i="1"/>
  <c r="E21" i="1"/>
  <c r="E24" i="1"/>
  <c r="E25" i="1"/>
  <c r="D22" i="1"/>
  <c r="D20" i="1"/>
  <c r="D21" i="1"/>
  <c r="D24" i="1"/>
  <c r="D25" i="1"/>
  <c r="B22" i="1"/>
  <c r="B24" i="1"/>
  <c r="B25" i="1"/>
</calcChain>
</file>

<file path=xl/sharedStrings.xml><?xml version="1.0" encoding="utf-8"?>
<sst xmlns="http://schemas.openxmlformats.org/spreadsheetml/2006/main" count="69" uniqueCount="16">
  <si>
    <t>Pupil Transportation</t>
  </si>
  <si>
    <t>FY2016</t>
  </si>
  <si>
    <t>FY2017 (Governor Proposed)</t>
  </si>
  <si>
    <t>FY2017 Conference Committee</t>
  </si>
  <si>
    <t>FY2017 Conference Committee Less Vetoes</t>
  </si>
  <si>
    <t>FY2017 Vetoes</t>
  </si>
  <si>
    <t>K-12 Formula</t>
  </si>
  <si>
    <t>Department of Education</t>
  </si>
  <si>
    <t>REAA School Construction</t>
  </si>
  <si>
    <t>DGF</t>
  </si>
  <si>
    <t>UGF</t>
  </si>
  <si>
    <t>Total</t>
  </si>
  <si>
    <t>FY2017 Education Funding (Total General Funds - UGF &amp; DGF)
Numbers in Millions</t>
  </si>
  <si>
    <t>Department of Education*</t>
  </si>
  <si>
    <t>*Less Museums, Libraries, Student Loan Corporation &amp; Performance Scholarship</t>
  </si>
  <si>
    <t>School Debt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</si>
</sst>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7" xfId="0" applyFont="1" applyFill="1" applyBorder="1"/>
    <xf numFmtId="0" fontId="2" fillId="0" borderId="1" xfId="0" applyFont="1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0" fontId="2" fillId="0" borderId="0" xfId="0" applyFont="1"/>
    <xf numFmtId="164" fontId="2" fillId="0" borderId="2" xfId="1" applyNumberFormat="1" applyFont="1" applyBorder="1"/>
    <xf numFmtId="164" fontId="2" fillId="0" borderId="3" xfId="1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showGridLines="0" tabSelected="1" workbookViewId="0">
      <selection activeCell="A18" sqref="A18:F25"/>
    </sheetView>
  </sheetViews>
  <sheetFormatPr baseColWidth="10" defaultColWidth="8.83203125" defaultRowHeight="14" x14ac:dyDescent="0"/>
  <cols>
    <col min="1" max="1" width="25.6640625" bestFit="1" customWidth="1"/>
    <col min="2" max="2" width="10.5" bestFit="1" customWidth="1"/>
    <col min="3" max="6" width="20" customWidth="1"/>
  </cols>
  <sheetData>
    <row r="4" spans="1:6" ht="28">
      <c r="A4" s="18" t="s">
        <v>10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>
      <c r="A5" t="s">
        <v>0</v>
      </c>
      <c r="B5">
        <v>79.240300000000005</v>
      </c>
      <c r="C5">
        <v>78.969800000000006</v>
      </c>
      <c r="D5">
        <v>78.969800000000006</v>
      </c>
      <c r="E5">
        <v>72.619799999999998</v>
      </c>
      <c r="F5">
        <v>-6.35</v>
      </c>
    </row>
    <row r="6" spans="1:6">
      <c r="A6" t="s">
        <v>6</v>
      </c>
      <c r="B6">
        <v>1168.2394999999999</v>
      </c>
      <c r="C6">
        <v>1163.9845</v>
      </c>
      <c r="D6">
        <v>1168.7117000000001</v>
      </c>
      <c r="E6">
        <v>1163.9845</v>
      </c>
      <c r="F6">
        <v>-4.7271999999999998</v>
      </c>
    </row>
    <row r="7" spans="1:6">
      <c r="A7" t="s">
        <v>7</v>
      </c>
      <c r="B7">
        <v>54.167299999999997</v>
      </c>
      <c r="C7">
        <v>52.476500000000001</v>
      </c>
      <c r="D7">
        <v>48.495800000000003</v>
      </c>
      <c r="E7">
        <v>47.879300000000001</v>
      </c>
      <c r="F7">
        <v>-0.61650000000000005</v>
      </c>
    </row>
    <row r="8" spans="1:6">
      <c r="A8" t="s">
        <v>15</v>
      </c>
      <c r="B8">
        <v>99.522999999999996</v>
      </c>
      <c r="C8">
        <v>103.6964</v>
      </c>
      <c r="D8">
        <v>103.6964</v>
      </c>
      <c r="E8">
        <v>73.188999999999993</v>
      </c>
      <c r="F8">
        <v>-30.4984</v>
      </c>
    </row>
    <row r="9" spans="1:6">
      <c r="A9" t="s">
        <v>8</v>
      </c>
      <c r="B9">
        <v>38.789000000000001</v>
      </c>
      <c r="C9">
        <v>41.64</v>
      </c>
      <c r="D9">
        <v>41.64</v>
      </c>
      <c r="E9">
        <v>31.23</v>
      </c>
      <c r="F9">
        <v>-10.41</v>
      </c>
    </row>
    <row r="11" spans="1:6" ht="28">
      <c r="A11" s="18" t="s">
        <v>9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</row>
    <row r="12" spans="1:6">
      <c r="A12" t="s">
        <v>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 t="s">
        <v>6</v>
      </c>
      <c r="B13">
        <v>13</v>
      </c>
      <c r="C13">
        <v>30</v>
      </c>
      <c r="D13">
        <v>30</v>
      </c>
      <c r="E13">
        <v>23.65</v>
      </c>
      <c r="F13">
        <v>-6.35</v>
      </c>
    </row>
    <row r="14" spans="1:6">
      <c r="A14" t="s">
        <v>7</v>
      </c>
      <c r="B14">
        <v>26.260999999999999</v>
      </c>
      <c r="C14">
        <v>25.952100000000002</v>
      </c>
      <c r="D14">
        <v>25.6084</v>
      </c>
      <c r="E14">
        <v>25.6084</v>
      </c>
      <c r="F14">
        <v>0</v>
      </c>
    </row>
    <row r="15" spans="1:6">
      <c r="A15" t="s">
        <v>15</v>
      </c>
      <c r="B15">
        <v>23.9</v>
      </c>
      <c r="C15">
        <v>18.3</v>
      </c>
      <c r="D15">
        <v>18.3</v>
      </c>
      <c r="E15">
        <v>18.3</v>
      </c>
      <c r="F15">
        <v>0</v>
      </c>
    </row>
    <row r="16" spans="1:6">
      <c r="A16" t="s">
        <v>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ht="15" thickBot="1"/>
    <row r="18" spans="1:6" ht="32.25" customHeight="1" thickBot="1">
      <c r="A18" s="21" t="s">
        <v>12</v>
      </c>
      <c r="B18" s="22"/>
      <c r="C18" s="22"/>
      <c r="D18" s="22"/>
      <c r="E18" s="22"/>
      <c r="F18" s="23"/>
    </row>
    <row r="19" spans="1:6" ht="29" thickBot="1">
      <c r="A19" s="2"/>
      <c r="B19" s="3" t="s">
        <v>1</v>
      </c>
      <c r="C19" s="3" t="s">
        <v>2</v>
      </c>
      <c r="D19" s="3" t="s">
        <v>3</v>
      </c>
      <c r="E19" s="3" t="s">
        <v>4</v>
      </c>
      <c r="F19" s="4" t="s">
        <v>5</v>
      </c>
    </row>
    <row r="20" spans="1:6">
      <c r="A20" s="5" t="s">
        <v>0</v>
      </c>
      <c r="B20" s="10">
        <f t="shared" ref="B20:F24" si="0">B5+B12</f>
        <v>79.240300000000005</v>
      </c>
      <c r="C20" s="10">
        <f t="shared" si="0"/>
        <v>78.969800000000006</v>
      </c>
      <c r="D20" s="10">
        <f t="shared" si="0"/>
        <v>78.969800000000006</v>
      </c>
      <c r="E20" s="10">
        <f t="shared" si="0"/>
        <v>72.619799999999998</v>
      </c>
      <c r="F20" s="11">
        <f t="shared" si="0"/>
        <v>-6.35</v>
      </c>
    </row>
    <row r="21" spans="1:6">
      <c r="A21" s="6" t="s">
        <v>6</v>
      </c>
      <c r="B21" s="12">
        <f>B6+B13</f>
        <v>1181.2394999999999</v>
      </c>
      <c r="C21" s="12">
        <f t="shared" si="0"/>
        <v>1193.9845</v>
      </c>
      <c r="D21" s="12">
        <f t="shared" si="0"/>
        <v>1198.7117000000001</v>
      </c>
      <c r="E21" s="12">
        <f t="shared" si="0"/>
        <v>1187.6345000000001</v>
      </c>
      <c r="F21" s="13">
        <f t="shared" si="0"/>
        <v>-11.077199999999999</v>
      </c>
    </row>
    <row r="22" spans="1:6">
      <c r="A22" s="6" t="s">
        <v>7</v>
      </c>
      <c r="B22" s="12">
        <f t="shared" si="0"/>
        <v>80.428299999999993</v>
      </c>
      <c r="C22" s="12">
        <f t="shared" si="0"/>
        <v>78.428600000000003</v>
      </c>
      <c r="D22" s="12">
        <f t="shared" si="0"/>
        <v>74.104200000000006</v>
      </c>
      <c r="E22" s="12">
        <f t="shared" si="0"/>
        <v>73.487700000000004</v>
      </c>
      <c r="F22" s="13">
        <f t="shared" si="0"/>
        <v>-0.61650000000000005</v>
      </c>
    </row>
    <row r="23" spans="1:6">
      <c r="A23" s="6" t="s">
        <v>15</v>
      </c>
      <c r="B23" s="12">
        <f t="shared" si="0"/>
        <v>123.423</v>
      </c>
      <c r="C23" s="12">
        <f t="shared" si="0"/>
        <v>121.99639999999999</v>
      </c>
      <c r="D23" s="12">
        <f t="shared" si="0"/>
        <v>121.99639999999999</v>
      </c>
      <c r="E23" s="12">
        <f t="shared" si="0"/>
        <v>91.48899999999999</v>
      </c>
      <c r="F23" s="13">
        <f t="shared" si="0"/>
        <v>-30.4984</v>
      </c>
    </row>
    <row r="24" spans="1:6" ht="15" thickBot="1">
      <c r="A24" s="7" t="s">
        <v>8</v>
      </c>
      <c r="B24" s="14">
        <f t="shared" si="0"/>
        <v>38.789000000000001</v>
      </c>
      <c r="C24" s="14">
        <f t="shared" si="0"/>
        <v>41.64</v>
      </c>
      <c r="D24" s="14">
        <f t="shared" si="0"/>
        <v>41.64</v>
      </c>
      <c r="E24" s="14">
        <f t="shared" si="0"/>
        <v>31.23</v>
      </c>
      <c r="F24" s="15">
        <f t="shared" si="0"/>
        <v>-10.41</v>
      </c>
    </row>
    <row r="25" spans="1:6" ht="15" thickBot="1">
      <c r="A25" s="9" t="s">
        <v>11</v>
      </c>
      <c r="B25" s="16">
        <f>SUM(B20:B24)</f>
        <v>1503.1200999999999</v>
      </c>
      <c r="C25" s="16">
        <f t="shared" ref="C25:F25" si="1">SUM(C20:C24)</f>
        <v>1515.0193000000002</v>
      </c>
      <c r="D25" s="16">
        <f t="shared" si="1"/>
        <v>1515.4221000000002</v>
      </c>
      <c r="E25" s="16">
        <f t="shared" si="1"/>
        <v>1456.461</v>
      </c>
      <c r="F25" s="17">
        <f t="shared" si="1"/>
        <v>-58.952100000000002</v>
      </c>
    </row>
  </sheetData>
  <mergeCells count="1">
    <mergeCell ref="A18:F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A15" sqref="A15:F15"/>
    </sheetView>
  </sheetViews>
  <sheetFormatPr baseColWidth="10" defaultColWidth="8.83203125" defaultRowHeight="14" x14ac:dyDescent="0"/>
  <cols>
    <col min="1" max="1" width="25.6640625" bestFit="1" customWidth="1"/>
    <col min="2" max="6" width="18.5" customWidth="1"/>
  </cols>
  <sheetData>
    <row r="1" spans="1:6" ht="42">
      <c r="A1" s="18" t="s">
        <v>10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">
        <v>0</v>
      </c>
      <c r="B2">
        <v>79.240300000000005</v>
      </c>
      <c r="C2">
        <v>78.969800000000006</v>
      </c>
      <c r="D2">
        <v>78.969800000000006</v>
      </c>
      <c r="E2">
        <v>72.619799999999998</v>
      </c>
      <c r="F2">
        <v>-6.35</v>
      </c>
    </row>
    <row r="3" spans="1:6">
      <c r="A3" t="s">
        <v>6</v>
      </c>
      <c r="B3">
        <v>1168.2394999999999</v>
      </c>
      <c r="C3">
        <v>1163.9845</v>
      </c>
      <c r="D3">
        <v>1168.7117000000001</v>
      </c>
      <c r="E3">
        <v>1163.9845</v>
      </c>
      <c r="F3">
        <v>-4.7271999999999998</v>
      </c>
    </row>
    <row r="4" spans="1:6">
      <c r="A4" t="s">
        <v>7</v>
      </c>
      <c r="B4">
        <v>45.1541</v>
      </c>
      <c r="C4">
        <v>44.148499999999999</v>
      </c>
      <c r="D4">
        <v>41.365900000000003</v>
      </c>
      <c r="E4">
        <v>40.849400000000003</v>
      </c>
      <c r="F4">
        <v>-0.51649999999999996</v>
      </c>
    </row>
    <row r="5" spans="1:6">
      <c r="A5" t="s">
        <v>15</v>
      </c>
      <c r="B5">
        <v>99.522999999999996</v>
      </c>
      <c r="C5">
        <v>103.6964</v>
      </c>
      <c r="D5">
        <v>103.6964</v>
      </c>
      <c r="E5">
        <v>73.188999999999993</v>
      </c>
      <c r="F5">
        <v>-30.4984</v>
      </c>
    </row>
    <row r="6" spans="1:6">
      <c r="A6" t="s">
        <v>8</v>
      </c>
      <c r="B6">
        <v>38.789000000000001</v>
      </c>
      <c r="C6">
        <v>41.64</v>
      </c>
      <c r="D6">
        <v>41.64</v>
      </c>
      <c r="E6">
        <v>31.23</v>
      </c>
      <c r="F6">
        <v>-10.41</v>
      </c>
    </row>
    <row r="8" spans="1:6" ht="42">
      <c r="A8" s="18" t="s">
        <v>9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</row>
    <row r="9" spans="1:6">
      <c r="A9" t="s">
        <v>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 t="s">
        <v>6</v>
      </c>
      <c r="B10">
        <v>13</v>
      </c>
      <c r="C10">
        <v>30</v>
      </c>
      <c r="D10">
        <v>30</v>
      </c>
      <c r="E10">
        <v>23.65</v>
      </c>
      <c r="F10">
        <v>-6.35</v>
      </c>
    </row>
    <row r="11" spans="1:6">
      <c r="A11" t="s">
        <v>7</v>
      </c>
      <c r="B11">
        <v>11.634499999999999</v>
      </c>
      <c r="C11">
        <v>11.1899</v>
      </c>
      <c r="D11">
        <v>10.6899</v>
      </c>
      <c r="E11">
        <v>10.6899</v>
      </c>
      <c r="F11">
        <v>0</v>
      </c>
    </row>
    <row r="12" spans="1:6">
      <c r="A12" t="s">
        <v>15</v>
      </c>
      <c r="B12">
        <v>23.9</v>
      </c>
      <c r="C12">
        <v>18.3</v>
      </c>
      <c r="D12">
        <v>18.3</v>
      </c>
      <c r="E12">
        <v>18.3</v>
      </c>
      <c r="F12">
        <v>0</v>
      </c>
    </row>
    <row r="13" spans="1:6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ht="15" thickBot="1"/>
    <row r="15" spans="1:6" ht="32.25" customHeight="1" thickBot="1">
      <c r="A15" s="21" t="s">
        <v>12</v>
      </c>
      <c r="B15" s="22"/>
      <c r="C15" s="22"/>
      <c r="D15" s="22"/>
      <c r="E15" s="22"/>
      <c r="F15" s="23"/>
    </row>
    <row r="16" spans="1:6" ht="45" customHeight="1" thickBot="1">
      <c r="A16" s="2"/>
      <c r="B16" s="3" t="s">
        <v>1</v>
      </c>
      <c r="C16" s="3" t="s">
        <v>2</v>
      </c>
      <c r="D16" s="3" t="s">
        <v>3</v>
      </c>
      <c r="E16" s="3" t="s">
        <v>4</v>
      </c>
      <c r="F16" s="4" t="s">
        <v>5</v>
      </c>
    </row>
    <row r="17" spans="1:6">
      <c r="A17" s="5" t="s">
        <v>0</v>
      </c>
      <c r="B17" s="10">
        <f t="shared" ref="B17:F21" si="0">B2+B9</f>
        <v>79.240300000000005</v>
      </c>
      <c r="C17" s="10">
        <f t="shared" si="0"/>
        <v>78.969800000000006</v>
      </c>
      <c r="D17" s="10">
        <f t="shared" si="0"/>
        <v>78.969800000000006</v>
      </c>
      <c r="E17" s="10">
        <f t="shared" si="0"/>
        <v>72.619799999999998</v>
      </c>
      <c r="F17" s="11">
        <f t="shared" si="0"/>
        <v>-6.35</v>
      </c>
    </row>
    <row r="18" spans="1:6">
      <c r="A18" s="6" t="s">
        <v>6</v>
      </c>
      <c r="B18" s="12">
        <f t="shared" si="0"/>
        <v>1181.2394999999999</v>
      </c>
      <c r="C18" s="12">
        <f t="shared" si="0"/>
        <v>1193.9845</v>
      </c>
      <c r="D18" s="12">
        <f t="shared" si="0"/>
        <v>1198.7117000000001</v>
      </c>
      <c r="E18" s="12">
        <f t="shared" si="0"/>
        <v>1187.6345000000001</v>
      </c>
      <c r="F18" s="13">
        <f t="shared" si="0"/>
        <v>-11.077199999999999</v>
      </c>
    </row>
    <row r="19" spans="1:6">
      <c r="A19" s="6" t="s">
        <v>13</v>
      </c>
      <c r="B19" s="12">
        <f t="shared" si="0"/>
        <v>56.788600000000002</v>
      </c>
      <c r="C19" s="12">
        <f t="shared" si="0"/>
        <v>55.3384</v>
      </c>
      <c r="D19" s="12">
        <f t="shared" si="0"/>
        <v>52.055800000000005</v>
      </c>
      <c r="E19" s="12">
        <f t="shared" si="0"/>
        <v>51.539300000000004</v>
      </c>
      <c r="F19" s="13">
        <f t="shared" si="0"/>
        <v>-0.51649999999999996</v>
      </c>
    </row>
    <row r="20" spans="1:6">
      <c r="A20" s="6" t="s">
        <v>15</v>
      </c>
      <c r="B20" s="12">
        <f t="shared" si="0"/>
        <v>123.423</v>
      </c>
      <c r="C20" s="12">
        <f t="shared" si="0"/>
        <v>121.99639999999999</v>
      </c>
      <c r="D20" s="12">
        <f t="shared" si="0"/>
        <v>121.99639999999999</v>
      </c>
      <c r="E20" s="12">
        <f t="shared" si="0"/>
        <v>91.48899999999999</v>
      </c>
      <c r="F20" s="13">
        <f t="shared" si="0"/>
        <v>-30.4984</v>
      </c>
    </row>
    <row r="21" spans="1:6" ht="15" thickBot="1">
      <c r="A21" s="7" t="s">
        <v>8</v>
      </c>
      <c r="B21" s="14">
        <f t="shared" si="0"/>
        <v>38.789000000000001</v>
      </c>
      <c r="C21" s="14">
        <f t="shared" si="0"/>
        <v>41.64</v>
      </c>
      <c r="D21" s="14">
        <f t="shared" si="0"/>
        <v>41.64</v>
      </c>
      <c r="E21" s="14">
        <f t="shared" si="0"/>
        <v>31.23</v>
      </c>
      <c r="F21" s="15">
        <f t="shared" si="0"/>
        <v>-10.41</v>
      </c>
    </row>
    <row r="22" spans="1:6" ht="15" thickBot="1">
      <c r="A22" s="2" t="s">
        <v>11</v>
      </c>
      <c r="B22" s="19">
        <f>SUM(B17:B21)</f>
        <v>1479.4803999999999</v>
      </c>
      <c r="C22" s="19">
        <f t="shared" ref="C22:F22" si="1">SUM(C17:C21)</f>
        <v>1491.9291000000003</v>
      </c>
      <c r="D22" s="19">
        <f t="shared" si="1"/>
        <v>1493.3737000000003</v>
      </c>
      <c r="E22" s="19">
        <f t="shared" si="1"/>
        <v>1434.5126</v>
      </c>
      <c r="F22" s="20">
        <f t="shared" si="1"/>
        <v>-58.852099999999993</v>
      </c>
    </row>
    <row r="23" spans="1:6">
      <c r="A23" s="8" t="s">
        <v>14</v>
      </c>
    </row>
  </sheetData>
  <mergeCells count="1">
    <mergeCell ref="A15:F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Total Education Department</vt:lpstr>
      <vt:lpstr>Without Libraries &amp; Museums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BWFECHTER</dc:creator>
  <cp:lastModifiedBy>Amy Lujan</cp:lastModifiedBy>
  <dcterms:created xsi:type="dcterms:W3CDTF">2016-07-22T19:17:41Z</dcterms:created>
  <dcterms:modified xsi:type="dcterms:W3CDTF">2016-07-28T18:40:44Z</dcterms:modified>
</cp:coreProperties>
</file>